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adethy/AtelierJankovicdeThy Dropbox/03 EN COURS/00 CLIENTS/ST BERAIN SANVIGNES CRECHE/2 PHASES/05 PRO/03 PIECES ECRITES/DPGF/"/>
    </mc:Choice>
  </mc:AlternateContent>
  <xr:revisionPtr revIDLastSave="0" documentId="13_ncr:1_{D4CCCC7A-11DE-1D41-8436-D79809BC139F}" xr6:coauthVersionLast="47" xr6:coauthVersionMax="47" xr10:uidLastSave="{00000000-0000-0000-0000-000000000000}"/>
  <bookViews>
    <workbookView xWindow="120" yWindow="0" windowWidth="32060" windowHeight="20700" xr2:uid="{00000000-000D-0000-FFFF-FFFF00000000}"/>
  </bookViews>
  <sheets>
    <sheet name="DPGF" sheetId="1" r:id="rId1"/>
  </sheets>
  <definedNames>
    <definedName name="_xlnm.Print_Area" localSheetId="0">DPGF!$A$1:$G$88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14" i="1" l="1"/>
  <c r="F14" i="1"/>
  <c r="F18" i="1"/>
  <c r="G18" i="1" s="1"/>
  <c r="F74" i="1"/>
  <c r="G74" i="1" s="1"/>
  <c r="F77" i="1"/>
  <c r="G77" i="1" s="1"/>
  <c r="F43" i="1"/>
  <c r="G43" i="1" s="1"/>
  <c r="F55" i="1"/>
  <c r="G55" i="1" s="1"/>
  <c r="F84" i="1"/>
  <c r="G84" i="1" s="1"/>
  <c r="F83" i="1"/>
  <c r="G83" i="1" s="1"/>
  <c r="F82" i="1"/>
  <c r="G82" i="1" s="1"/>
  <c r="F81" i="1"/>
  <c r="G81" i="1" s="1"/>
  <c r="F80" i="1"/>
  <c r="G80" i="1" s="1"/>
  <c r="F79" i="1"/>
  <c r="G79" i="1" s="1"/>
  <c r="F75" i="1"/>
  <c r="G75" i="1" s="1"/>
  <c r="F73" i="1"/>
  <c r="G73" i="1" s="1"/>
  <c r="F72" i="1"/>
  <c r="G72" i="1" s="1"/>
  <c r="F71" i="1"/>
  <c r="G71" i="1" s="1"/>
  <c r="F70" i="1"/>
  <c r="G70" i="1" s="1"/>
  <c r="F69" i="1"/>
  <c r="G69" i="1" s="1"/>
  <c r="F68" i="1"/>
  <c r="G68" i="1" s="1"/>
  <c r="F65" i="1"/>
  <c r="G65" i="1" s="1"/>
  <c r="F64" i="1"/>
  <c r="G64" i="1" s="1"/>
  <c r="F63" i="1"/>
  <c r="G63" i="1" s="1"/>
  <c r="F62" i="1"/>
  <c r="G62" i="1" s="1"/>
  <c r="F61" i="1"/>
  <c r="G61" i="1" s="1"/>
  <c r="F60" i="1"/>
  <c r="G60" i="1" s="1"/>
  <c r="F59" i="1"/>
  <c r="G59" i="1" s="1"/>
  <c r="F58" i="1"/>
  <c r="G58" i="1" s="1"/>
  <c r="F57" i="1"/>
  <c r="G57" i="1" s="1"/>
  <c r="F41" i="1"/>
  <c r="G41" i="1" s="1"/>
  <c r="F53" i="1"/>
  <c r="G53" i="1" s="1"/>
  <c r="F52" i="1"/>
  <c r="G52" i="1" s="1"/>
  <c r="F51" i="1"/>
  <c r="G51" i="1" s="1"/>
  <c r="F50" i="1"/>
  <c r="G50" i="1" s="1"/>
  <c r="F49" i="1"/>
  <c r="G49" i="1" s="1"/>
  <c r="F48" i="1"/>
  <c r="G48" i="1" s="1"/>
  <c r="F47" i="1"/>
  <c r="G47" i="1" s="1"/>
  <c r="F46" i="1"/>
  <c r="G46" i="1" s="1"/>
  <c r="F45" i="1"/>
  <c r="G45" i="1" s="1"/>
  <c r="F40" i="1"/>
  <c r="G40" i="1" s="1"/>
  <c r="F39" i="1"/>
  <c r="G39" i="1" s="1"/>
  <c r="F36" i="1"/>
  <c r="G36" i="1" s="1"/>
  <c r="F35" i="1"/>
  <c r="G35" i="1" s="1"/>
  <c r="F34" i="1"/>
  <c r="G34" i="1" s="1"/>
  <c r="F33" i="1"/>
  <c r="G33" i="1" s="1"/>
  <c r="F32" i="1"/>
  <c r="G32" i="1" s="1"/>
  <c r="F29" i="1"/>
  <c r="G29" i="1" s="1"/>
  <c r="F28" i="1"/>
  <c r="G28" i="1" s="1"/>
  <c r="F27" i="1"/>
  <c r="G27" i="1" s="1"/>
  <c r="F26" i="1"/>
  <c r="G26" i="1" s="1"/>
  <c r="F24" i="1"/>
  <c r="G24" i="1" s="1"/>
  <c r="F23" i="1"/>
  <c r="G23" i="1" s="1"/>
  <c r="F22" i="1"/>
  <c r="G22" i="1" s="1"/>
  <c r="F21" i="1"/>
  <c r="G21" i="1" s="1"/>
  <c r="F17" i="1"/>
  <c r="G17" i="1" s="1"/>
  <c r="G67" i="1" l="1"/>
  <c r="G78" i="1"/>
  <c r="F67" i="1"/>
  <c r="G44" i="1"/>
  <c r="G38" i="1"/>
  <c r="F38" i="1"/>
  <c r="F78" i="1"/>
  <c r="F44" i="1"/>
  <c r="G25" i="1"/>
  <c r="G56" i="1"/>
  <c r="G31" i="1"/>
  <c r="F31" i="1"/>
  <c r="F25" i="1"/>
  <c r="F56" i="1"/>
  <c r="F16" i="1"/>
  <c r="G16" i="1" s="1"/>
  <c r="F7" i="1"/>
  <c r="G7" i="1" l="1"/>
  <c r="F8" i="1"/>
  <c r="G8" i="1" s="1"/>
  <c r="F9" i="1" l="1"/>
  <c r="G9" i="1"/>
  <c r="F20" i="1"/>
  <c r="F19" i="1" s="1"/>
  <c r="G20" i="1" l="1"/>
  <c r="G19" i="1" s="1"/>
  <c r="F15" i="1" l="1"/>
  <c r="F87" i="1" s="1"/>
  <c r="F88" i="1" s="1"/>
  <c r="G15" i="1" l="1"/>
  <c r="G87" i="1" s="1"/>
  <c r="G88" i="1" s="1"/>
</calcChain>
</file>

<file path=xl/sharedStrings.xml><?xml version="1.0" encoding="utf-8"?>
<sst xmlns="http://schemas.openxmlformats.org/spreadsheetml/2006/main" count="235" uniqueCount="154">
  <si>
    <t>Unité</t>
  </si>
  <si>
    <t>Prix unitaire</t>
  </si>
  <si>
    <t>u</t>
  </si>
  <si>
    <t>Descriptif</t>
  </si>
  <si>
    <t>Sous Total</t>
  </si>
  <si>
    <t>à remplir les lignes en dessous</t>
  </si>
  <si>
    <t>01</t>
  </si>
  <si>
    <t>ft</t>
  </si>
  <si>
    <r>
      <rPr>
        <b/>
        <sz val="17"/>
        <rFont val="DIN Pro Regular"/>
        <family val="2"/>
      </rPr>
      <t>DPGF</t>
    </r>
    <r>
      <rPr>
        <b/>
        <sz val="15"/>
        <rFont val="DIN Pro Regular"/>
        <family val="2"/>
      </rPr>
      <t xml:space="preserve">
</t>
    </r>
    <r>
      <rPr>
        <sz val="15"/>
        <rFont val="DIN Pro Regular"/>
        <family val="2"/>
      </rPr>
      <t>(Décomposition des Prix Globale et Forfaitaire)</t>
    </r>
  </si>
  <si>
    <t>Prix HT</t>
  </si>
  <si>
    <t>Prix TTC</t>
  </si>
  <si>
    <t>Autres prestations à ajouter</t>
  </si>
  <si>
    <t>L’entreprise renseigne toutes les lignes des tableaux de la Décomposition du Prix Global et Forfaitaire (DPGF) en remplissant les Quantités et les Prix unitaires - par conséquent les Prix HT et les Prix TTC seront renseignés eux-mêmes dans le tableau.
L'entreprise peut choisir le type d'Unité (u, ens, m2, m3).
Les quantités indiquées dans les tableaux de la DPGF sont données à titre indicatif. L’entreprise a la responsabilité de prévoir les bonnes quantités de fourniture et de main d’œuvre pour la réalisation des travaux. 
Si certaines quantités lui semblent erronées, l’entreprise est autorisée à modifier, dans les tableaux de la DPGF, les quantités de fourniture à prévoir et de justifier cette modification dans le cadre du mémoire technique.
L'entreprise peut ajouter un autre sujet, le jugent necessaire, dans le descriptif 'Autres prestations', qui se trouvent à la fin du chaque lot (Autres prestations).
La DPGF est donnée pour faciliter les réponses des entreprises. Les entreprises doivent chiffrer toutes les prestations décrites au CCTP et dans le dossier graphique.
Les prestations d'études et d’essais font l’objet de lignes spécifiques dans les tableaux de la DPGF. En conséquence, le coût de ces prestations ne doit pas être réparti sur les autres postes.
Les abréviations utilisées dans les tableaux sont les suivantes : Ft : Forfait . ENS : ensemble . U : Unitaire . ML : Métre linéaire . M2 : Mètre carré . M3 : Mètre cube</t>
  </si>
  <si>
    <t>PRÉAMBULE</t>
  </si>
  <si>
    <t>0</t>
  </si>
  <si>
    <t>Quant.</t>
  </si>
  <si>
    <t>INSTALLATION DE CHANTIER</t>
  </si>
  <si>
    <t>N°</t>
  </si>
  <si>
    <t>RÉNOVATION THERMIQUE ET ÉNERGÉTIQUE / AMENAGEMENT D'UNE MICRO-CRECHE / AMENAGEMENTS EXTERIEURS
Impasse du 19 Mars 1962 - 71300 ST BERAIN SOUS SANVIGNES</t>
  </si>
  <si>
    <t>CRECHE (RDC)</t>
  </si>
  <si>
    <t>TOTAL CRECHE</t>
  </si>
  <si>
    <t>TOTAL OPERATION</t>
  </si>
  <si>
    <t>Alimentation électrique de la base vie</t>
  </si>
  <si>
    <t>LOT 05</t>
  </si>
  <si>
    <t>CFA / CFO / ECLAIRAGE / PHOTOVOLTAÏQUE</t>
  </si>
  <si>
    <t>Repérage des réseaux CFA CFO - Mise en sécurité du chantier - Mise en place d'un coffret de chantier et d'un éclairage de chantier dans la crèche</t>
  </si>
  <si>
    <t>Vérification de la prise terre et amélioration si nécessaire</t>
  </si>
  <si>
    <t>5.1   DISTRIBUTION</t>
  </si>
  <si>
    <t>5.1.01</t>
  </si>
  <si>
    <t>Fourniture, pose et raccordement du coffret de coupure</t>
  </si>
  <si>
    <t>ens</t>
  </si>
  <si>
    <t>5.1.02</t>
  </si>
  <si>
    <t>Fourniture, pose et raccordement du panneau de comptage de type 2</t>
  </si>
  <si>
    <t>5.1.03</t>
  </si>
  <si>
    <t>Fourniture, pose et raccordement du disjoncteur de protection avec déclencheur différentiel, compris accessoires de pose dans armoire électrique</t>
  </si>
  <si>
    <t>5.1.04</t>
  </si>
  <si>
    <t>Fourniture, pose et raccordement du TGBT</t>
  </si>
  <si>
    <t>5.1.05</t>
  </si>
  <si>
    <t>5.2.01</t>
  </si>
  <si>
    <t>5.2.02</t>
  </si>
  <si>
    <t>5.2.03</t>
  </si>
  <si>
    <t>5.2.04</t>
  </si>
  <si>
    <t>5.2  ECLAIRAGE DE SECURITE</t>
  </si>
  <si>
    <t>Fourniture, pose et raccordement des cheminements de câbles et divers accessoires de raccordement</t>
  </si>
  <si>
    <t>5.3.01</t>
  </si>
  <si>
    <t>5.3.02</t>
  </si>
  <si>
    <t>5.3.03</t>
  </si>
  <si>
    <t>5.3.04</t>
  </si>
  <si>
    <t>5.3.05</t>
  </si>
  <si>
    <t>5.3   ARRETS D'URGENCE ET SECURITE INCENDIE</t>
  </si>
  <si>
    <t>5.4   CFA</t>
  </si>
  <si>
    <t>5.4.01</t>
  </si>
  <si>
    <t>5.4.02</t>
  </si>
  <si>
    <t>5.5   PRISES</t>
  </si>
  <si>
    <t>5.5.01</t>
  </si>
  <si>
    <t>5.5.02</t>
  </si>
  <si>
    <t>5.5.03</t>
  </si>
  <si>
    <t>5.5.04</t>
  </si>
  <si>
    <t>5.5.05</t>
  </si>
  <si>
    <t>5.5.06</t>
  </si>
  <si>
    <t>5.5.07</t>
  </si>
  <si>
    <t>5.5.08</t>
  </si>
  <si>
    <t>5.5.09</t>
  </si>
  <si>
    <t>5.4.03</t>
  </si>
  <si>
    <t>5.6   COMMANDES D'ECLAIRAGES</t>
  </si>
  <si>
    <t>5.6.01</t>
  </si>
  <si>
    <t>5.6.02</t>
  </si>
  <si>
    <t>5.6.03</t>
  </si>
  <si>
    <t>5.6.04</t>
  </si>
  <si>
    <t>5.6.05</t>
  </si>
  <si>
    <t>5.6.06</t>
  </si>
  <si>
    <t>5.6.07</t>
  </si>
  <si>
    <t>5.6.08</t>
  </si>
  <si>
    <t>5.6.09</t>
  </si>
  <si>
    <t>5.7   D'ECLAIRAGES</t>
  </si>
  <si>
    <t>5.7.01</t>
  </si>
  <si>
    <t>5.7.02</t>
  </si>
  <si>
    <t>5.7.03</t>
  </si>
  <si>
    <t>5.7.04</t>
  </si>
  <si>
    <t>5.7.05</t>
  </si>
  <si>
    <t>5.7.06</t>
  </si>
  <si>
    <t>5.7.07</t>
  </si>
  <si>
    <t>5.7.08</t>
  </si>
  <si>
    <t>Cheminements, câbles, raccordements</t>
  </si>
  <si>
    <t>5.6.10</t>
  </si>
  <si>
    <t>5.4.04</t>
  </si>
  <si>
    <t>5.3.06</t>
  </si>
  <si>
    <t>5.2.05</t>
  </si>
  <si>
    <t>Fourniture, pose et raccordement de BAES étanches</t>
  </si>
  <si>
    <t>Fourniture, pose et raccordement de BAES</t>
  </si>
  <si>
    <t>Fourniture, pose et raccordement de BAES de plafond</t>
  </si>
  <si>
    <t>Fourniture, pose et raccordement de BAEH d'ambiance de plafond</t>
  </si>
  <si>
    <t>Fourniture, pose et raccordement de équipement d'alarme type 3</t>
  </si>
  <si>
    <t>Fourniture, pose et raccordement d'un déclencheur manuel</t>
  </si>
  <si>
    <t>Fourniture, pose et raccordement d'un flash lumineux</t>
  </si>
  <si>
    <t>Fourniture, pose et raccordement d'un avertisseur sonore MP</t>
  </si>
  <si>
    <t>Fourniture, pose et raccordement d'un arret d'urgence général AUG</t>
  </si>
  <si>
    <t>Fourniture, pose et raccordement de prises RJ4</t>
  </si>
  <si>
    <t>Fourniture, pose et raccordement d'un coffret VDI</t>
  </si>
  <si>
    <t>Fourniture, pose et raccordement de 2 visiophones, avec récepteur dans bureau de la direction</t>
  </si>
  <si>
    <t>Fourniture, pose et raccordement de PC simple</t>
  </si>
  <si>
    <t>Fourniture, pose et raccordement de PC double</t>
  </si>
  <si>
    <t>Fourniture, pose et raccordement de PC triple</t>
  </si>
  <si>
    <t>Fourniture, pose et raccordement de PC simple étanche</t>
  </si>
  <si>
    <t>Fourniture, pose et raccordement de PC double étanche</t>
  </si>
  <si>
    <t>Fourniture, pose et raccordement de PC triple étanche</t>
  </si>
  <si>
    <t>Fourniture, pose et raccordement de PC USB/USB-C</t>
  </si>
  <si>
    <t>Fourniture, pose et raccordement d'un tableau de commande d'éclairage dans TGBT</t>
  </si>
  <si>
    <t>Fourniture, pose et raccordement de interrupteur simple</t>
  </si>
  <si>
    <t>Fourniture, pose et raccordement de interrupteur simple étanche</t>
  </si>
  <si>
    <t>Fourniture, pose et raccordement de interrupteur double</t>
  </si>
  <si>
    <t>Fourniture, pose et raccordement de interrupteur simple dimmable</t>
  </si>
  <si>
    <t>Fourniture, pose et raccordement de interrupteur simple va-et-vient dimmable</t>
  </si>
  <si>
    <t>Fourniture, pose et raccordement de interrupteur double va-et-vient dimmable</t>
  </si>
  <si>
    <t>Fourniture, pose et raccordement de DALY</t>
  </si>
  <si>
    <t>Fourniture, pose et raccordement de détecteur de présence</t>
  </si>
  <si>
    <t>Fourniture, pose et raccordement de spot TYPE A1</t>
  </si>
  <si>
    <t>Fourniture, pose et raccordement de spot TYPE B1</t>
  </si>
  <si>
    <t>Fourniture, pose et raccordement de spot TYPE B2</t>
  </si>
  <si>
    <t>Fourniture, pose et raccordement de spot TYPE C1</t>
  </si>
  <si>
    <t>Fourniture, pose et raccordement de spot TYPE D1</t>
  </si>
  <si>
    <t>Fourniture, pose et raccordement de spot TYPE AA</t>
  </si>
  <si>
    <t>Fourniture, pose et raccordement de spot TYPE BB</t>
  </si>
  <si>
    <t>5.8.01</t>
  </si>
  <si>
    <t>5.8   PHOTOVOLTAÏQUE AUTOCONSOMMATION</t>
  </si>
  <si>
    <t>Fourniture, pose et raccordement de panneaux photovoltaïque 500w</t>
  </si>
  <si>
    <t>5.8.02</t>
  </si>
  <si>
    <t>5.8.03</t>
  </si>
  <si>
    <t>Fourniture, pose et raccordement de micro-onduleurs AP systems DS3 H, inclus accessoires, câbles, outils de connexion</t>
  </si>
  <si>
    <t>Fourniture, pose et raccordement de boîte de protection AC</t>
  </si>
  <si>
    <t>5.8.04</t>
  </si>
  <si>
    <t>Fourniture, pose d'une armoire sécurisée et étanche dans arbis de jardin</t>
  </si>
  <si>
    <t>5.8.05</t>
  </si>
  <si>
    <t>Cheminements, câbles, raccordements au TGBT</t>
  </si>
  <si>
    <t>5.8.06</t>
  </si>
  <si>
    <t>5.0   GENERALITES</t>
  </si>
  <si>
    <t>5.0.01</t>
  </si>
  <si>
    <t>5.0.02</t>
  </si>
  <si>
    <t>5.0.03</t>
  </si>
  <si>
    <t>00</t>
  </si>
  <si>
    <t>Mise en service de tous les équipements, bilan de puissance, auto-contrôles, CONSUEL, DOE et toutes démarches administratives avec les concessionnaires</t>
  </si>
  <si>
    <t>5.5.10</t>
  </si>
  <si>
    <t>5.4.05</t>
  </si>
  <si>
    <t>5.7.09</t>
  </si>
  <si>
    <t>Fourniture, pose et raccordement de sortie de mur monophase - et branchements des équipements</t>
  </si>
  <si>
    <t>Fourniture, pose et raccordement de sortie de mur triphasé - et branchements des équipements</t>
  </si>
  <si>
    <t>PM</t>
  </si>
  <si>
    <t>5.7.10</t>
  </si>
  <si>
    <t>Fourniture, pose et raccordement de spot TYPE CC</t>
  </si>
  <si>
    <t>Cheminements, câbles, raccordements à travers tranchée extérieure du bâtiment aux éclairages extérieurs,</t>
  </si>
  <si>
    <t>Cheminements, câbles, raccordements à travers tranchée extérieure du bâtiment à l'abris de jardin</t>
  </si>
  <si>
    <t>Cheminements, câbles, raccordements à travers tranchées extérieures du bâtiment</t>
  </si>
  <si>
    <t>Cheminements, câbles, raccordements à travers tranchée extérieure du bâtiment au portail</t>
  </si>
  <si>
    <t>Cheminements, câbles, raccordements à travers tranchée extérieure du bâtiment de la terre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</si>
</sst>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1">
    <font>
      <sz val="11"/>
      <color theme="1"/>
      <name val="Calibri"/>
      <family val="2"/>
      <scheme val="minor"/>
    </font>
    <font>
      <b/>
      <sz val="10"/>
      <name val="Arial"/>
      <family val="2"/>
    </font>
    <font>
      <b/>
      <sz val="11"/>
      <name val="Arial"/>
      <family val="2"/>
    </font>
    <font>
      <sz val="10"/>
      <color indexed="50"/>
      <name val="Arial"/>
      <family val="2"/>
    </font>
    <font>
      <sz val="10"/>
      <color theme="1"/>
      <name val="DIN Pro Regular"/>
      <family val="2"/>
    </font>
    <font>
      <sz val="10"/>
      <color theme="1"/>
      <name val="DIN Pro"/>
    </font>
    <font>
      <sz val="10"/>
      <name val="DIN Pro Regular"/>
      <family val="2"/>
    </font>
    <font>
      <b/>
      <sz val="12"/>
      <name val="DIN Pro Regular"/>
      <family val="2"/>
    </font>
    <font>
      <i/>
      <sz val="10"/>
      <name val="DIN Pro Regular"/>
      <family val="2"/>
    </font>
    <font>
      <b/>
      <sz val="13"/>
      <color theme="0"/>
      <name val="DIN Pro Regular"/>
      <family val="2"/>
    </font>
    <font>
      <b/>
      <sz val="11"/>
      <color theme="1"/>
      <name val="DIN Pro Regular"/>
      <family val="2"/>
    </font>
    <font>
      <b/>
      <sz val="15"/>
      <name val="DIN Pro Regular"/>
      <family val="2"/>
    </font>
    <font>
      <sz val="15"/>
      <name val="DIN Pro Regular"/>
      <family val="2"/>
    </font>
    <font>
      <i/>
      <sz val="10"/>
      <color theme="1"/>
      <name val="DIN Pro Regular"/>
      <family val="2"/>
    </font>
    <font>
      <i/>
      <sz val="9"/>
      <name val="DIN Pro Light"/>
      <family val="2"/>
    </font>
    <font>
      <i/>
      <sz val="9"/>
      <color theme="1"/>
      <name val="DIN Pro Light"/>
      <family val="2"/>
    </font>
    <font>
      <b/>
      <sz val="17"/>
      <name val="DIN Pro Regular"/>
      <family val="2"/>
    </font>
    <font>
      <b/>
      <sz val="13"/>
      <name val="DIN Pro Regular"/>
      <family val="2"/>
    </font>
    <font>
      <b/>
      <sz val="12"/>
      <color rgb="FFFF0000"/>
      <name val="DIN Pro Regular"/>
      <family val="2"/>
    </font>
    <font>
      <sz val="10"/>
      <color theme="1"/>
      <name val="DIN Pro Regular"/>
    </font>
    <font>
      <b/>
      <sz val="10"/>
      <color theme="1"/>
      <name val="DIN Pro Regular"/>
    </font>
  </fonts>
  <fills count="10">
    <fill>
      <patternFill patternType="none"/>
    </fill>
    <fill>
      <patternFill patternType="gray125"/>
    </fill>
    <fill>
      <patternFill patternType="solid">
        <fgColor indexed="51"/>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3" tint="0.59999389629810485"/>
        <bgColor rgb="FF000000"/>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5" tint="-0.249977111117893"/>
        <bgColor indexed="64"/>
      </patternFill>
    </fill>
  </fills>
  <borders count="19">
    <border>
      <left/>
      <right/>
      <top/>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s>
  <cellStyleXfs count="5">
    <xf numFmtId="0" fontId="0" fillId="0" borderId="0"/>
    <xf numFmtId="49" fontId="1" fillId="0" borderId="2">
      <alignment horizontal="left" vertical="center"/>
    </xf>
    <xf numFmtId="0" fontId="1" fillId="0" borderId="2">
      <alignment wrapText="1"/>
    </xf>
    <xf numFmtId="4" fontId="2" fillId="2" borderId="2">
      <alignment horizontal="right" wrapText="1"/>
    </xf>
    <xf numFmtId="2" fontId="3" fillId="0" borderId="2">
      <alignment wrapText="1"/>
    </xf>
  </cellStyleXfs>
  <cellXfs count="59">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4" fillId="0" borderId="3" xfId="0" applyFont="1" applyBorder="1" applyAlignment="1">
      <alignment vertical="center"/>
    </xf>
    <xf numFmtId="164" fontId="10" fillId="3" borderId="12" xfId="0" applyNumberFormat="1" applyFont="1" applyFill="1" applyBorder="1" applyAlignment="1">
      <alignment vertical="center"/>
    </xf>
    <xf numFmtId="164" fontId="9" fillId="5" borderId="7" xfId="0" applyNumberFormat="1" applyFont="1" applyFill="1" applyBorder="1" applyAlignment="1">
      <alignment horizontal="right" vertical="center"/>
    </xf>
    <xf numFmtId="0" fontId="4" fillId="0" borderId="3" xfId="0" applyFont="1" applyBorder="1" applyAlignment="1">
      <alignment horizontal="center" vertical="center"/>
    </xf>
    <xf numFmtId="164" fontId="4" fillId="0" borderId="3" xfId="0" applyNumberFormat="1" applyFont="1" applyBorder="1" applyAlignment="1">
      <alignment horizontal="right" vertical="center"/>
    </xf>
    <xf numFmtId="164" fontId="4" fillId="0" borderId="3" xfId="0" applyNumberFormat="1" applyFont="1" applyBorder="1" applyAlignment="1">
      <alignment vertical="center"/>
    </xf>
    <xf numFmtId="49" fontId="4" fillId="0" borderId="3" xfId="0" applyNumberFormat="1" applyFont="1" applyBorder="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164" fontId="4" fillId="0" borderId="13" xfId="0" applyNumberFormat="1" applyFont="1" applyBorder="1" applyAlignment="1">
      <alignment vertical="center"/>
    </xf>
    <xf numFmtId="0" fontId="13" fillId="0" borderId="3" xfId="0" applyFont="1" applyBorder="1" applyAlignment="1">
      <alignment horizontal="center" vertical="center"/>
    </xf>
    <xf numFmtId="0" fontId="6" fillId="0" borderId="3" xfId="0" applyFont="1" applyBorder="1" applyAlignment="1">
      <alignment horizontal="center" vertical="center" textRotation="90" wrapText="1"/>
    </xf>
    <xf numFmtId="49" fontId="7" fillId="4" borderId="3" xfId="1" applyFont="1" applyFill="1" applyBorder="1" applyAlignment="1">
      <alignment horizontal="center" vertical="center" wrapText="1"/>
    </xf>
    <xf numFmtId="164" fontId="4" fillId="0" borderId="11" xfId="0" applyNumberFormat="1" applyFont="1" applyBorder="1" applyAlignment="1">
      <alignment vertical="center"/>
    </xf>
    <xf numFmtId="0" fontId="18" fillId="0" borderId="0" xfId="0" applyFont="1" applyAlignment="1">
      <alignment vertical="center"/>
    </xf>
    <xf numFmtId="49" fontId="7" fillId="0" borderId="0" xfId="1" applyFont="1" applyBorder="1" applyAlignment="1">
      <alignment horizontal="center" vertical="center" wrapText="1"/>
    </xf>
    <xf numFmtId="164" fontId="10" fillId="3" borderId="17" xfId="0" applyNumberFormat="1" applyFont="1" applyFill="1" applyBorder="1" applyAlignment="1">
      <alignment vertical="center"/>
    </xf>
    <xf numFmtId="0" fontId="19" fillId="0" borderId="3" xfId="0" applyFont="1" applyBorder="1" applyAlignment="1">
      <alignment vertical="center" wrapText="1"/>
    </xf>
    <xf numFmtId="164" fontId="9" fillId="9" borderId="7" xfId="0" applyNumberFormat="1" applyFont="1" applyFill="1" applyBorder="1" applyAlignment="1">
      <alignment horizontal="right" vertical="center"/>
    </xf>
    <xf numFmtId="0" fontId="5" fillId="0" borderId="0" xfId="0" applyFont="1" applyAlignment="1">
      <alignment horizontal="center" vertical="center"/>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0" fontId="13"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7" fillId="8" borderId="14" xfId="2" applyFont="1" applyFill="1" applyBorder="1" applyAlignment="1">
      <alignment horizontal="center" vertical="center" wrapText="1"/>
    </xf>
    <xf numFmtId="0" fontId="7" fillId="8" borderId="15" xfId="2" applyFont="1" applyFill="1" applyBorder="1" applyAlignment="1">
      <alignment horizontal="center" vertical="center" wrapText="1"/>
    </xf>
    <xf numFmtId="0" fontId="7" fillId="8" borderId="16" xfId="2" applyFont="1" applyFill="1" applyBorder="1" applyAlignment="1">
      <alignment horizontal="center" vertical="center" wrapText="1"/>
    </xf>
    <xf numFmtId="0" fontId="11" fillId="6" borderId="6"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6" fillId="0" borderId="5" xfId="0" applyFont="1" applyBorder="1" applyAlignment="1">
      <alignment horizontal="right" vertical="center"/>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7" fillId="3" borderId="8" xfId="2" applyFont="1" applyFill="1" applyBorder="1" applyAlignment="1">
      <alignment horizontal="center" vertical="center" wrapText="1"/>
    </xf>
    <xf numFmtId="0" fontId="7" fillId="3" borderId="9" xfId="2" applyFont="1" applyFill="1" applyBorder="1" applyAlignment="1">
      <alignment horizontal="center" vertical="center" wrapText="1"/>
    </xf>
    <xf numFmtId="0" fontId="7" fillId="3" borderId="10" xfId="2" applyFont="1" applyFill="1" applyBorder="1" applyAlignment="1">
      <alignment horizontal="center" vertical="center" wrapText="1"/>
    </xf>
    <xf numFmtId="0" fontId="7" fillId="4" borderId="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1" xfId="2" applyFont="1" applyFill="1" applyBorder="1" applyAlignment="1">
      <alignment horizontal="center" vertical="center" wrapText="1"/>
    </xf>
    <xf numFmtId="0" fontId="4" fillId="0" borderId="0" xfId="0" applyFont="1" applyAlignment="1">
      <alignment horizontal="center" vertical="center"/>
    </xf>
    <xf numFmtId="0" fontId="4" fillId="0" borderId="18" xfId="0" applyFont="1" applyBorder="1" applyAlignment="1">
      <alignment horizontal="center" vertical="center"/>
    </xf>
    <xf numFmtId="0" fontId="7" fillId="8" borderId="6" xfId="2" applyFont="1" applyFill="1" applyBorder="1" applyAlignment="1">
      <alignment horizontal="center" vertical="center" wrapText="1"/>
    </xf>
    <xf numFmtId="0" fontId="7" fillId="8" borderId="4" xfId="2" applyFont="1" applyFill="1" applyBorder="1" applyAlignment="1">
      <alignment horizontal="center" vertical="center" wrapText="1"/>
    </xf>
    <xf numFmtId="0" fontId="7" fillId="8" borderId="1" xfId="2" applyFont="1" applyFill="1" applyBorder="1" applyAlignment="1">
      <alignment horizontal="center" vertical="center" wrapText="1"/>
    </xf>
    <xf numFmtId="164" fontId="20" fillId="7" borderId="3" xfId="0" applyNumberFormat="1" applyFont="1" applyFill="1" applyBorder="1" applyAlignment="1">
      <alignment vertical="center"/>
    </xf>
    <xf numFmtId="164" fontId="20" fillId="7" borderId="9" xfId="0" applyNumberFormat="1" applyFont="1" applyFill="1" applyBorder="1" applyAlignment="1">
      <alignment horizontal="center" vertical="center" wrapText="1"/>
    </xf>
    <xf numFmtId="164" fontId="20" fillId="7" borderId="3" xfId="0" applyNumberFormat="1" applyFont="1" applyFill="1" applyBorder="1" applyAlignment="1">
      <alignment horizontal="center" vertical="center" wrapText="1"/>
    </xf>
  </cellXfs>
  <cellStyles count="5">
    <cellStyle name="chap3" xfId="2" xr:uid="{00000000-0005-0000-0000-000001000000}"/>
    <cellStyle name="lig_blanche" xfId="4" xr:uid="{00000000-0005-0000-0000-000002000000}"/>
    <cellStyle name="Normal" xfId="0" builtinId="0"/>
    <cellStyle name="numerochap3" xfId="1" xr:uid="{00000000-0005-0000-0000-000004000000}"/>
    <cellStyle name="TTC"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76852</xdr:rowOff>
    </xdr:from>
    <xdr:to>
      <xdr:col>1</xdr:col>
      <xdr:colOff>1044822</xdr:colOff>
      <xdr:row>0</xdr:row>
      <xdr:rowOff>1221154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76852"/>
          <a:ext cx="1478898" cy="11443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8"/>
  <sheetViews>
    <sheetView tabSelected="1" topLeftCell="A58" zoomScale="80" zoomScaleNormal="80" workbookViewId="0">
      <selection activeCell="H77" sqref="H77"/>
    </sheetView>
  </sheetViews>
  <sheetFormatPr baseColWidth="10" defaultColWidth="11.5" defaultRowHeight="13"/>
  <cols>
    <col min="1" max="1" width="7.33203125" style="2" bestFit="1" customWidth="1"/>
    <col min="2" max="2" width="178.5" style="3" customWidth="1"/>
    <col min="3" max="4" width="6.33203125" style="1" customWidth="1"/>
    <col min="5" max="5" width="15.5" style="1" customWidth="1"/>
    <col min="6" max="7" width="20.5" style="1" customWidth="1"/>
    <col min="8" max="8" width="11.5" style="1"/>
    <col min="9" max="9" width="12.33203125" style="1" customWidth="1"/>
    <col min="10" max="16384" width="11.5" style="1"/>
  </cols>
  <sheetData>
    <row r="1" spans="1:9" ht="102" customHeight="1" thickBot="1">
      <c r="A1" s="36" t="s">
        <v>18</v>
      </c>
      <c r="B1" s="37"/>
      <c r="C1" s="37"/>
      <c r="D1" s="37"/>
      <c r="E1" s="37"/>
      <c r="F1" s="37"/>
      <c r="G1" s="38"/>
    </row>
    <row r="2" spans="1:9" ht="53" customHeight="1">
      <c r="A2" s="40" t="s">
        <v>8</v>
      </c>
      <c r="B2" s="41"/>
      <c r="C2" s="41"/>
      <c r="D2" s="41"/>
      <c r="E2" s="41"/>
      <c r="F2" s="41"/>
      <c r="G2" s="42"/>
    </row>
    <row r="3" spans="1:9" ht="118.25" customHeight="1">
      <c r="A3" s="17" t="s">
        <v>13</v>
      </c>
      <c r="B3" s="43" t="s">
        <v>12</v>
      </c>
      <c r="C3" s="43"/>
      <c r="D3" s="43"/>
      <c r="E3" s="43"/>
      <c r="F3" s="43"/>
      <c r="G3" s="44"/>
    </row>
    <row r="4" spans="1:9" s="4" customFormat="1" ht="30" customHeight="1">
      <c r="A4" s="25"/>
      <c r="B4" s="25"/>
      <c r="C4" s="25"/>
      <c r="D4" s="25"/>
      <c r="E4" s="25"/>
      <c r="F4" s="25"/>
      <c r="G4" s="25"/>
    </row>
    <row r="5" spans="1:9" s="4" customFormat="1" ht="45" customHeight="1">
      <c r="A5" s="18" t="s">
        <v>14</v>
      </c>
      <c r="B5" s="45" t="s">
        <v>16</v>
      </c>
      <c r="C5" s="46"/>
      <c r="D5" s="46"/>
      <c r="E5" s="46"/>
      <c r="F5" s="46"/>
      <c r="G5" s="47"/>
    </row>
    <row r="6" spans="1:9" ht="15" customHeight="1">
      <c r="A6" s="12" t="s">
        <v>17</v>
      </c>
      <c r="B6" s="12" t="s">
        <v>3</v>
      </c>
      <c r="C6" s="13" t="s">
        <v>15</v>
      </c>
      <c r="D6" s="13" t="s">
        <v>0</v>
      </c>
      <c r="E6" s="14" t="s">
        <v>1</v>
      </c>
      <c r="F6" s="14" t="s">
        <v>9</v>
      </c>
      <c r="G6" s="14" t="s">
        <v>10</v>
      </c>
    </row>
    <row r="7" spans="1:9" s="4" customFormat="1" ht="30" customHeight="1">
      <c r="A7" s="11" t="s">
        <v>139</v>
      </c>
      <c r="B7" s="5" t="s">
        <v>22</v>
      </c>
      <c r="C7" s="8">
        <v>1</v>
      </c>
      <c r="D7" s="8" t="s">
        <v>7</v>
      </c>
      <c r="E7" s="9"/>
      <c r="F7" s="15">
        <f t="shared" ref="F7" si="0">C7*E7</f>
        <v>0</v>
      </c>
      <c r="G7" s="15">
        <f t="shared" ref="G7" si="1">F7*1.2</f>
        <v>0</v>
      </c>
    </row>
    <row r="8" spans="1:9" s="4" customFormat="1" ht="30" customHeight="1" thickBot="1">
      <c r="A8" s="11" t="s">
        <v>6</v>
      </c>
      <c r="B8" s="16" t="s">
        <v>11</v>
      </c>
      <c r="C8" s="8">
        <v>1</v>
      </c>
      <c r="D8" s="8"/>
      <c r="E8" s="9"/>
      <c r="F8" s="19">
        <f>C8*E8</f>
        <v>0</v>
      </c>
      <c r="G8" s="19">
        <f>F8*1.2</f>
        <v>0</v>
      </c>
    </row>
    <row r="9" spans="1:9" s="4" customFormat="1" ht="30" customHeight="1">
      <c r="A9" s="39" t="s">
        <v>4</v>
      </c>
      <c r="B9" s="39"/>
      <c r="C9" s="39"/>
      <c r="D9" s="39"/>
      <c r="E9" s="39"/>
      <c r="F9" s="22">
        <f>SUM(F7:F8)</f>
        <v>0</v>
      </c>
      <c r="G9" s="6">
        <f>SUM(G7:G8)</f>
        <v>0</v>
      </c>
    </row>
    <row r="10" spans="1:9" s="4" customFormat="1" ht="30" customHeight="1">
      <c r="A10" s="25"/>
      <c r="B10" s="25"/>
      <c r="C10" s="25"/>
      <c r="D10" s="25"/>
      <c r="E10" s="25"/>
      <c r="F10" s="25"/>
      <c r="G10" s="25"/>
    </row>
    <row r="11" spans="1:9" s="4" customFormat="1" ht="45" customHeight="1">
      <c r="A11" s="18" t="s">
        <v>23</v>
      </c>
      <c r="B11" s="45" t="s">
        <v>24</v>
      </c>
      <c r="C11" s="46"/>
      <c r="D11" s="46"/>
      <c r="E11" s="46"/>
      <c r="F11" s="46"/>
      <c r="G11" s="47"/>
      <c r="I11" s="20"/>
    </row>
    <row r="12" spans="1:9" s="4" customFormat="1" ht="30" customHeight="1">
      <c r="A12" s="21"/>
      <c r="B12" s="33" t="s">
        <v>19</v>
      </c>
      <c r="C12" s="34"/>
      <c r="D12" s="34"/>
      <c r="E12" s="34"/>
      <c r="F12" s="34"/>
      <c r="G12" s="35"/>
    </row>
    <row r="13" spans="1:9" ht="15" customHeight="1">
      <c r="A13" s="12" t="s">
        <v>17</v>
      </c>
      <c r="B13" s="12" t="s">
        <v>3</v>
      </c>
      <c r="C13" s="13" t="s">
        <v>15</v>
      </c>
      <c r="D13" s="13" t="s">
        <v>0</v>
      </c>
      <c r="E13" s="14" t="s">
        <v>1</v>
      </c>
      <c r="F13" s="14" t="s">
        <v>9</v>
      </c>
      <c r="G13" s="14" t="s">
        <v>10</v>
      </c>
    </row>
    <row r="14" spans="1:9" ht="30" customHeight="1">
      <c r="A14" s="26" t="s">
        <v>135</v>
      </c>
      <c r="B14" s="27"/>
      <c r="C14" s="28" t="s">
        <v>5</v>
      </c>
      <c r="D14" s="29"/>
      <c r="E14" s="30"/>
      <c r="F14" s="57">
        <f>SUM(F15:F18)</f>
        <v>0</v>
      </c>
      <c r="G14" s="58">
        <f>SUM(G15:G18)</f>
        <v>0</v>
      </c>
    </row>
    <row r="15" spans="1:9" s="4" customFormat="1" ht="30" customHeight="1">
      <c r="A15" s="11" t="s">
        <v>136</v>
      </c>
      <c r="B15" s="5" t="s">
        <v>25</v>
      </c>
      <c r="C15" s="8">
        <v>1</v>
      </c>
      <c r="D15" s="8" t="s">
        <v>7</v>
      </c>
      <c r="E15" s="9"/>
      <c r="F15" s="15">
        <f t="shared" ref="F15" si="2">C15*E15</f>
        <v>0</v>
      </c>
      <c r="G15" s="15">
        <f t="shared" ref="G15" si="3">F15*1.2</f>
        <v>0</v>
      </c>
    </row>
    <row r="16" spans="1:9" s="4" customFormat="1" ht="30" customHeight="1">
      <c r="A16" s="11" t="s">
        <v>137</v>
      </c>
      <c r="B16" s="5" t="s">
        <v>140</v>
      </c>
      <c r="C16" s="8">
        <v>1</v>
      </c>
      <c r="D16" s="8" t="s">
        <v>7</v>
      </c>
      <c r="E16" s="9"/>
      <c r="F16" s="15">
        <f t="shared" ref="F16" si="4">C16*E16</f>
        <v>0</v>
      </c>
      <c r="G16" s="15">
        <f t="shared" ref="G16" si="5">F16*1.2</f>
        <v>0</v>
      </c>
    </row>
    <row r="17" spans="1:7" s="4" customFormat="1" ht="30" customHeight="1">
      <c r="A17" s="11" t="s">
        <v>138</v>
      </c>
      <c r="B17" s="5" t="s">
        <v>26</v>
      </c>
      <c r="C17" s="8">
        <v>1</v>
      </c>
      <c r="D17" s="8" t="s">
        <v>7</v>
      </c>
      <c r="E17" s="9"/>
      <c r="F17" s="15">
        <f t="shared" ref="F17:F18" si="6">C17*E17</f>
        <v>0</v>
      </c>
      <c r="G17" s="15">
        <f t="shared" ref="G17:G18" si="7">F17*1.2</f>
        <v>0</v>
      </c>
    </row>
    <row r="18" spans="1:7" s="4" customFormat="1" ht="31" customHeight="1">
      <c r="A18" s="11" t="s">
        <v>142</v>
      </c>
      <c r="B18" s="23" t="s">
        <v>153</v>
      </c>
      <c r="C18" s="8">
        <v>1</v>
      </c>
      <c r="D18" s="8" t="s">
        <v>30</v>
      </c>
      <c r="E18" s="9"/>
      <c r="F18" s="10">
        <f t="shared" si="6"/>
        <v>0</v>
      </c>
      <c r="G18" s="10">
        <f t="shared" si="7"/>
        <v>0</v>
      </c>
    </row>
    <row r="19" spans="1:7" ht="30" customHeight="1">
      <c r="A19" s="26" t="s">
        <v>27</v>
      </c>
      <c r="B19" s="27"/>
      <c r="C19" s="28" t="s">
        <v>5</v>
      </c>
      <c r="D19" s="29"/>
      <c r="E19" s="30"/>
      <c r="F19" s="57">
        <f>SUM(F20:F24)</f>
        <v>0</v>
      </c>
      <c r="G19" s="58">
        <f>SUM(G20:G24)</f>
        <v>0</v>
      </c>
    </row>
    <row r="20" spans="1:7" s="4" customFormat="1" ht="31" customHeight="1">
      <c r="A20" s="11" t="s">
        <v>28</v>
      </c>
      <c r="B20" s="23" t="s">
        <v>29</v>
      </c>
      <c r="C20" s="8">
        <v>1</v>
      </c>
      <c r="D20" s="8" t="s">
        <v>30</v>
      </c>
      <c r="E20" s="9"/>
      <c r="F20" s="10">
        <f t="shared" ref="F20" si="8">C20*E20</f>
        <v>0</v>
      </c>
      <c r="G20" s="10">
        <f t="shared" ref="G20" si="9">F20*1.2</f>
        <v>0</v>
      </c>
    </row>
    <row r="21" spans="1:7" s="4" customFormat="1" ht="31" customHeight="1">
      <c r="A21" s="11" t="s">
        <v>31</v>
      </c>
      <c r="B21" s="23" t="s">
        <v>32</v>
      </c>
      <c r="C21" s="8">
        <v>1</v>
      </c>
      <c r="D21" s="8" t="s">
        <v>30</v>
      </c>
      <c r="E21" s="9"/>
      <c r="F21" s="10">
        <f t="shared" ref="F21" si="10">C21*E21</f>
        <v>0</v>
      </c>
      <c r="G21" s="10">
        <f t="shared" ref="G21" si="11">F21*1.2</f>
        <v>0</v>
      </c>
    </row>
    <row r="22" spans="1:7" s="4" customFormat="1" ht="31" customHeight="1">
      <c r="A22" s="11" t="s">
        <v>33</v>
      </c>
      <c r="B22" s="23" t="s">
        <v>34</v>
      </c>
      <c r="C22" s="8">
        <v>1</v>
      </c>
      <c r="D22" s="8" t="s">
        <v>30</v>
      </c>
      <c r="E22" s="9"/>
      <c r="F22" s="10">
        <f t="shared" ref="F22" si="12">C22*E22</f>
        <v>0</v>
      </c>
      <c r="G22" s="10">
        <f t="shared" ref="G22" si="13">F22*1.2</f>
        <v>0</v>
      </c>
    </row>
    <row r="23" spans="1:7" s="4" customFormat="1" ht="31" customHeight="1">
      <c r="A23" s="11" t="s">
        <v>35</v>
      </c>
      <c r="B23" s="23" t="s">
        <v>36</v>
      </c>
      <c r="C23" s="8">
        <v>1</v>
      </c>
      <c r="D23" s="8" t="s">
        <v>30</v>
      </c>
      <c r="E23" s="9"/>
      <c r="F23" s="10">
        <f t="shared" ref="F23" si="14">C23*E23</f>
        <v>0</v>
      </c>
      <c r="G23" s="10">
        <f t="shared" ref="G23" si="15">F23*1.2</f>
        <v>0</v>
      </c>
    </row>
    <row r="24" spans="1:7" s="4" customFormat="1" ht="31" customHeight="1">
      <c r="A24" s="11" t="s">
        <v>37</v>
      </c>
      <c r="B24" s="23" t="s">
        <v>43</v>
      </c>
      <c r="C24" s="8">
        <v>1</v>
      </c>
      <c r="D24" s="8" t="s">
        <v>30</v>
      </c>
      <c r="E24" s="9"/>
      <c r="F24" s="10">
        <f t="shared" ref="F24" si="16">C24*E24</f>
        <v>0</v>
      </c>
      <c r="G24" s="10">
        <f t="shared" ref="G24" si="17">F24*1.2</f>
        <v>0</v>
      </c>
    </row>
    <row r="25" spans="1:7" s="4" customFormat="1" ht="30" customHeight="1">
      <c r="A25" s="31" t="s">
        <v>42</v>
      </c>
      <c r="B25" s="32"/>
      <c r="C25" s="28" t="s">
        <v>5</v>
      </c>
      <c r="D25" s="29"/>
      <c r="E25" s="30"/>
      <c r="F25" s="56">
        <f>SUM(F26:F30)</f>
        <v>0</v>
      </c>
      <c r="G25" s="56">
        <f>SUM(G26:G30)</f>
        <v>0</v>
      </c>
    </row>
    <row r="26" spans="1:7" s="4" customFormat="1" ht="31" customHeight="1">
      <c r="A26" s="11" t="s">
        <v>38</v>
      </c>
      <c r="B26" s="23" t="s">
        <v>88</v>
      </c>
      <c r="C26" s="8">
        <v>3</v>
      </c>
      <c r="D26" s="8" t="s">
        <v>2</v>
      </c>
      <c r="E26" s="9"/>
      <c r="F26" s="10">
        <f t="shared" ref="F26" si="18">C26*E26</f>
        <v>0</v>
      </c>
      <c r="G26" s="10">
        <f t="shared" ref="G26" si="19">F26*1.2</f>
        <v>0</v>
      </c>
    </row>
    <row r="27" spans="1:7" s="4" customFormat="1" ht="31" customHeight="1">
      <c r="A27" s="11" t="s">
        <v>39</v>
      </c>
      <c r="B27" s="23" t="s">
        <v>89</v>
      </c>
      <c r="C27" s="8">
        <v>4</v>
      </c>
      <c r="D27" s="8" t="s">
        <v>2</v>
      </c>
      <c r="E27" s="9"/>
      <c r="F27" s="10">
        <f t="shared" ref="F27" si="20">C27*E27</f>
        <v>0</v>
      </c>
      <c r="G27" s="10">
        <f t="shared" ref="G27" si="21">F27*1.2</f>
        <v>0</v>
      </c>
    </row>
    <row r="28" spans="1:7" s="4" customFormat="1" ht="31" customHeight="1">
      <c r="A28" s="11" t="s">
        <v>40</v>
      </c>
      <c r="B28" s="23" t="s">
        <v>90</v>
      </c>
      <c r="C28" s="8">
        <v>2</v>
      </c>
      <c r="D28" s="8" t="s">
        <v>2</v>
      </c>
      <c r="E28" s="9"/>
      <c r="F28" s="10">
        <f t="shared" ref="F28" si="22">C28*E28</f>
        <v>0</v>
      </c>
      <c r="G28" s="10">
        <f t="shared" ref="G28" si="23">F28*1.2</f>
        <v>0</v>
      </c>
    </row>
    <row r="29" spans="1:7" s="4" customFormat="1" ht="31" customHeight="1">
      <c r="A29" s="11" t="s">
        <v>41</v>
      </c>
      <c r="B29" s="23" t="s">
        <v>91</v>
      </c>
      <c r="C29" s="8">
        <v>3</v>
      </c>
      <c r="D29" s="8" t="s">
        <v>2</v>
      </c>
      <c r="E29" s="9"/>
      <c r="F29" s="10">
        <f t="shared" ref="F29" si="24">C29*E29</f>
        <v>0</v>
      </c>
      <c r="G29" s="10">
        <f t="shared" ref="G29" si="25">F29*1.2</f>
        <v>0</v>
      </c>
    </row>
    <row r="30" spans="1:7" s="4" customFormat="1" ht="31" customHeight="1">
      <c r="A30" s="11" t="s">
        <v>87</v>
      </c>
      <c r="B30" s="23" t="s">
        <v>83</v>
      </c>
      <c r="C30" s="8" t="s">
        <v>146</v>
      </c>
      <c r="D30" s="8"/>
      <c r="E30" s="9"/>
      <c r="F30" s="10"/>
      <c r="G30" s="10"/>
    </row>
    <row r="31" spans="1:7" s="4" customFormat="1" ht="30" customHeight="1">
      <c r="A31" s="31" t="s">
        <v>49</v>
      </c>
      <c r="B31" s="32"/>
      <c r="C31" s="28" t="s">
        <v>5</v>
      </c>
      <c r="D31" s="29"/>
      <c r="E31" s="30"/>
      <c r="F31" s="56">
        <f>SUM(F32:F37)</f>
        <v>0</v>
      </c>
      <c r="G31" s="56">
        <f>SUM(G32:G37)</f>
        <v>0</v>
      </c>
    </row>
    <row r="32" spans="1:7" s="4" customFormat="1" ht="31" customHeight="1">
      <c r="A32" s="11" t="s">
        <v>44</v>
      </c>
      <c r="B32" s="23" t="s">
        <v>92</v>
      </c>
      <c r="C32" s="8">
        <v>1</v>
      </c>
      <c r="D32" s="8" t="s">
        <v>2</v>
      </c>
      <c r="E32" s="9"/>
      <c r="F32" s="10">
        <f t="shared" ref="F32" si="26">C32*E32</f>
        <v>0</v>
      </c>
      <c r="G32" s="10">
        <f t="shared" ref="G32" si="27">F32*1.2</f>
        <v>0</v>
      </c>
    </row>
    <row r="33" spans="1:7" s="4" customFormat="1" ht="31" customHeight="1">
      <c r="A33" s="11" t="s">
        <v>45</v>
      </c>
      <c r="B33" s="23" t="s">
        <v>93</v>
      </c>
      <c r="C33" s="8">
        <v>3</v>
      </c>
      <c r="D33" s="8" t="s">
        <v>2</v>
      </c>
      <c r="E33" s="9"/>
      <c r="F33" s="10">
        <f t="shared" ref="F33" si="28">C33*E33</f>
        <v>0</v>
      </c>
      <c r="G33" s="10">
        <f t="shared" ref="G33" si="29">F33*1.2</f>
        <v>0</v>
      </c>
    </row>
    <row r="34" spans="1:7" s="4" customFormat="1" ht="31" customHeight="1">
      <c r="A34" s="11" t="s">
        <v>46</v>
      </c>
      <c r="B34" s="23" t="s">
        <v>94</v>
      </c>
      <c r="C34" s="8">
        <v>2</v>
      </c>
      <c r="D34" s="8" t="s">
        <v>2</v>
      </c>
      <c r="E34" s="9"/>
      <c r="F34" s="10">
        <f t="shared" ref="F34" si="30">C34*E34</f>
        <v>0</v>
      </c>
      <c r="G34" s="10">
        <f t="shared" ref="G34" si="31">F34*1.2</f>
        <v>0</v>
      </c>
    </row>
    <row r="35" spans="1:7" s="4" customFormat="1" ht="31" customHeight="1">
      <c r="A35" s="11" t="s">
        <v>47</v>
      </c>
      <c r="B35" s="23" t="s">
        <v>95</v>
      </c>
      <c r="C35" s="8">
        <v>1</v>
      </c>
      <c r="D35" s="8" t="s">
        <v>2</v>
      </c>
      <c r="E35" s="9"/>
      <c r="F35" s="10">
        <f t="shared" ref="F35" si="32">C35*E35</f>
        <v>0</v>
      </c>
      <c r="G35" s="10">
        <f t="shared" ref="G35" si="33">F35*1.2</f>
        <v>0</v>
      </c>
    </row>
    <row r="36" spans="1:7" s="4" customFormat="1" ht="31" customHeight="1">
      <c r="A36" s="11" t="s">
        <v>48</v>
      </c>
      <c r="B36" s="23" t="s">
        <v>96</v>
      </c>
      <c r="C36" s="8">
        <v>1</v>
      </c>
      <c r="D36" s="8" t="s">
        <v>2</v>
      </c>
      <c r="E36" s="9"/>
      <c r="F36" s="10">
        <f t="shared" ref="F36" si="34">C36*E36</f>
        <v>0</v>
      </c>
      <c r="G36" s="10">
        <f t="shared" ref="G36" si="35">F36*1.2</f>
        <v>0</v>
      </c>
    </row>
    <row r="37" spans="1:7" s="4" customFormat="1" ht="31" customHeight="1">
      <c r="A37" s="11" t="s">
        <v>86</v>
      </c>
      <c r="B37" s="23" t="s">
        <v>83</v>
      </c>
      <c r="C37" s="8" t="s">
        <v>146</v>
      </c>
      <c r="D37" s="8"/>
      <c r="E37" s="9"/>
      <c r="F37" s="10"/>
      <c r="G37" s="10"/>
    </row>
    <row r="38" spans="1:7" ht="30" customHeight="1">
      <c r="A38" s="26" t="s">
        <v>50</v>
      </c>
      <c r="B38" s="27"/>
      <c r="C38" s="28" t="s">
        <v>5</v>
      </c>
      <c r="D38" s="29"/>
      <c r="E38" s="30"/>
      <c r="F38" s="57">
        <f>SUM(F39:F43)</f>
        <v>0</v>
      </c>
      <c r="G38" s="58">
        <f>SUM(G39:G43)</f>
        <v>0</v>
      </c>
    </row>
    <row r="39" spans="1:7" s="4" customFormat="1" ht="31" customHeight="1">
      <c r="A39" s="11" t="s">
        <v>51</v>
      </c>
      <c r="B39" s="23" t="s">
        <v>97</v>
      </c>
      <c r="C39" s="8">
        <v>5</v>
      </c>
      <c r="D39" s="8" t="s">
        <v>2</v>
      </c>
      <c r="E39" s="9"/>
      <c r="F39" s="10">
        <f t="shared" ref="F39" si="36">C39*E39</f>
        <v>0</v>
      </c>
      <c r="G39" s="10">
        <f t="shared" ref="G39" si="37">F39*1.2</f>
        <v>0</v>
      </c>
    </row>
    <row r="40" spans="1:7" s="4" customFormat="1" ht="31" customHeight="1">
      <c r="A40" s="11" t="s">
        <v>52</v>
      </c>
      <c r="B40" s="23" t="s">
        <v>98</v>
      </c>
      <c r="C40" s="8">
        <v>1</v>
      </c>
      <c r="D40" s="8" t="s">
        <v>2</v>
      </c>
      <c r="E40" s="9"/>
      <c r="F40" s="10">
        <f t="shared" ref="F40" si="38">C40*E40</f>
        <v>0</v>
      </c>
      <c r="G40" s="10">
        <f t="shared" ref="G40" si="39">F40*1.2</f>
        <v>0</v>
      </c>
    </row>
    <row r="41" spans="1:7" s="4" customFormat="1" ht="31" customHeight="1">
      <c r="A41" s="11" t="s">
        <v>63</v>
      </c>
      <c r="B41" s="23" t="s">
        <v>99</v>
      </c>
      <c r="C41" s="8">
        <v>1</v>
      </c>
      <c r="D41" s="8" t="s">
        <v>2</v>
      </c>
      <c r="E41" s="9"/>
      <c r="F41" s="10">
        <f t="shared" ref="F41:F43" si="40">C41*E41</f>
        <v>0</v>
      </c>
      <c r="G41" s="10">
        <f t="shared" ref="G41:G43" si="41">F41*1.2</f>
        <v>0</v>
      </c>
    </row>
    <row r="42" spans="1:7" s="4" customFormat="1" ht="31" customHeight="1">
      <c r="A42" s="11" t="s">
        <v>85</v>
      </c>
      <c r="B42" s="23" t="s">
        <v>83</v>
      </c>
      <c r="C42" s="8" t="s">
        <v>146</v>
      </c>
      <c r="D42" s="8"/>
      <c r="E42" s="9"/>
      <c r="F42" s="10"/>
      <c r="G42" s="10"/>
    </row>
    <row r="43" spans="1:7" s="4" customFormat="1" ht="31" customHeight="1">
      <c r="A43" s="11" t="s">
        <v>142</v>
      </c>
      <c r="B43" s="23" t="s">
        <v>152</v>
      </c>
      <c r="C43" s="8">
        <v>1</v>
      </c>
      <c r="D43" s="8" t="s">
        <v>30</v>
      </c>
      <c r="E43" s="9"/>
      <c r="F43" s="10">
        <f t="shared" si="40"/>
        <v>0</v>
      </c>
      <c r="G43" s="10">
        <f t="shared" si="41"/>
        <v>0</v>
      </c>
    </row>
    <row r="44" spans="1:7" ht="30" customHeight="1">
      <c r="A44" s="26" t="s">
        <v>53</v>
      </c>
      <c r="B44" s="27"/>
      <c r="C44" s="28" t="s">
        <v>5</v>
      </c>
      <c r="D44" s="29"/>
      <c r="E44" s="30"/>
      <c r="F44" s="57">
        <f>SUM(F45:F55)</f>
        <v>0</v>
      </c>
      <c r="G44" s="58">
        <f>SUM(G45:G55)</f>
        <v>0</v>
      </c>
    </row>
    <row r="45" spans="1:7" s="4" customFormat="1" ht="31" customHeight="1">
      <c r="A45" s="11" t="s">
        <v>54</v>
      </c>
      <c r="B45" s="23" t="s">
        <v>100</v>
      </c>
      <c r="C45" s="8">
        <v>9</v>
      </c>
      <c r="D45" s="8" t="s">
        <v>2</v>
      </c>
      <c r="E45" s="9"/>
      <c r="F45" s="10">
        <f t="shared" ref="F45:F46" si="42">C45*E45</f>
        <v>0</v>
      </c>
      <c r="G45" s="10">
        <f t="shared" ref="G45:G46" si="43">F45*1.2</f>
        <v>0</v>
      </c>
    </row>
    <row r="46" spans="1:7" s="4" customFormat="1" ht="31" customHeight="1">
      <c r="A46" s="11" t="s">
        <v>55</v>
      </c>
      <c r="B46" s="23" t="s">
        <v>101</v>
      </c>
      <c r="C46" s="8">
        <v>6</v>
      </c>
      <c r="D46" s="8" t="s">
        <v>2</v>
      </c>
      <c r="E46" s="9"/>
      <c r="F46" s="10">
        <f t="shared" si="42"/>
        <v>0</v>
      </c>
      <c r="G46" s="10">
        <f t="shared" si="43"/>
        <v>0</v>
      </c>
    </row>
    <row r="47" spans="1:7" s="4" customFormat="1" ht="31" customHeight="1">
      <c r="A47" s="11" t="s">
        <v>56</v>
      </c>
      <c r="B47" s="23" t="s">
        <v>102</v>
      </c>
      <c r="C47" s="8">
        <v>2</v>
      </c>
      <c r="D47" s="8" t="s">
        <v>2</v>
      </c>
      <c r="E47" s="9"/>
      <c r="F47" s="10">
        <f t="shared" ref="F47" si="44">C47*E47</f>
        <v>0</v>
      </c>
      <c r="G47" s="10">
        <f t="shared" ref="G47" si="45">F47*1.2</f>
        <v>0</v>
      </c>
    </row>
    <row r="48" spans="1:7" s="4" customFormat="1" ht="31" customHeight="1">
      <c r="A48" s="11" t="s">
        <v>57</v>
      </c>
      <c r="B48" s="23" t="s">
        <v>103</v>
      </c>
      <c r="C48" s="8">
        <v>5</v>
      </c>
      <c r="D48" s="8" t="s">
        <v>2</v>
      </c>
      <c r="E48" s="9"/>
      <c r="F48" s="10">
        <f t="shared" ref="F48" si="46">C48*E48</f>
        <v>0</v>
      </c>
      <c r="G48" s="10">
        <f t="shared" ref="G48" si="47">F48*1.2</f>
        <v>0</v>
      </c>
    </row>
    <row r="49" spans="1:7" s="4" customFormat="1" ht="31" customHeight="1">
      <c r="A49" s="11" t="s">
        <v>58</v>
      </c>
      <c r="B49" s="23" t="s">
        <v>104</v>
      </c>
      <c r="C49" s="8">
        <v>2</v>
      </c>
      <c r="D49" s="8" t="s">
        <v>2</v>
      </c>
      <c r="E49" s="9"/>
      <c r="F49" s="10">
        <f t="shared" ref="F49" si="48">C49*E49</f>
        <v>0</v>
      </c>
      <c r="G49" s="10">
        <f t="shared" ref="G49" si="49">F49*1.2</f>
        <v>0</v>
      </c>
    </row>
    <row r="50" spans="1:7" s="4" customFormat="1" ht="31" customHeight="1">
      <c r="A50" s="11" t="s">
        <v>58</v>
      </c>
      <c r="B50" s="23" t="s">
        <v>105</v>
      </c>
      <c r="C50" s="8">
        <v>1</v>
      </c>
      <c r="D50" s="8" t="s">
        <v>2</v>
      </c>
      <c r="E50" s="9"/>
      <c r="F50" s="10">
        <f t="shared" ref="F50" si="50">C50*E50</f>
        <v>0</v>
      </c>
      <c r="G50" s="10">
        <f t="shared" ref="G50" si="51">F50*1.2</f>
        <v>0</v>
      </c>
    </row>
    <row r="51" spans="1:7" s="4" customFormat="1" ht="31" customHeight="1">
      <c r="A51" s="11" t="s">
        <v>59</v>
      </c>
      <c r="B51" s="23" t="s">
        <v>106</v>
      </c>
      <c r="C51" s="8">
        <v>2</v>
      </c>
      <c r="D51" s="8" t="s">
        <v>2</v>
      </c>
      <c r="E51" s="9"/>
      <c r="F51" s="10">
        <f t="shared" ref="F51" si="52">C51*E51</f>
        <v>0</v>
      </c>
      <c r="G51" s="10">
        <f t="shared" ref="G51" si="53">F51*1.2</f>
        <v>0</v>
      </c>
    </row>
    <row r="52" spans="1:7" s="4" customFormat="1" ht="31" customHeight="1">
      <c r="A52" s="11" t="s">
        <v>60</v>
      </c>
      <c r="B52" s="23" t="s">
        <v>144</v>
      </c>
      <c r="C52" s="8">
        <v>26</v>
      </c>
      <c r="D52" s="8" t="s">
        <v>2</v>
      </c>
      <c r="E52" s="9"/>
      <c r="F52" s="10">
        <f t="shared" ref="F52" si="54">C52*E52</f>
        <v>0</v>
      </c>
      <c r="G52" s="10">
        <f t="shared" ref="G52" si="55">F52*1.2</f>
        <v>0</v>
      </c>
    </row>
    <row r="53" spans="1:7" s="4" customFormat="1" ht="31" customHeight="1">
      <c r="A53" s="11" t="s">
        <v>61</v>
      </c>
      <c r="B53" s="23" t="s">
        <v>145</v>
      </c>
      <c r="C53" s="8">
        <v>1</v>
      </c>
      <c r="D53" s="8" t="s">
        <v>2</v>
      </c>
      <c r="E53" s="9"/>
      <c r="F53" s="10">
        <f t="shared" ref="F53" si="56">C53*E53</f>
        <v>0</v>
      </c>
      <c r="G53" s="10">
        <f t="shared" ref="G53" si="57">F53*1.2</f>
        <v>0</v>
      </c>
    </row>
    <row r="54" spans="1:7" s="4" customFormat="1" ht="31" customHeight="1">
      <c r="A54" s="11" t="s">
        <v>62</v>
      </c>
      <c r="B54" s="23" t="s">
        <v>83</v>
      </c>
      <c r="C54" s="8" t="s">
        <v>146</v>
      </c>
      <c r="D54" s="8"/>
      <c r="E54" s="9"/>
      <c r="F54" s="10"/>
      <c r="G54" s="10"/>
    </row>
    <row r="55" spans="1:7" s="4" customFormat="1" ht="31" customHeight="1">
      <c r="A55" s="11" t="s">
        <v>141</v>
      </c>
      <c r="B55" s="23" t="s">
        <v>151</v>
      </c>
      <c r="C55" s="8">
        <v>1</v>
      </c>
      <c r="D55" s="8" t="s">
        <v>30</v>
      </c>
      <c r="E55" s="9"/>
      <c r="F55" s="10">
        <f t="shared" ref="F55" si="58">C55*E55</f>
        <v>0</v>
      </c>
      <c r="G55" s="10">
        <f t="shared" ref="G55" si="59">F55*1.2</f>
        <v>0</v>
      </c>
    </row>
    <row r="56" spans="1:7" ht="30" customHeight="1">
      <c r="A56" s="26" t="s">
        <v>64</v>
      </c>
      <c r="B56" s="27"/>
      <c r="C56" s="28" t="s">
        <v>5</v>
      </c>
      <c r="D56" s="29"/>
      <c r="E56" s="30"/>
      <c r="F56" s="57">
        <f>SUM(F57:F66)</f>
        <v>0</v>
      </c>
      <c r="G56" s="58">
        <f>SUM(G57:G66)</f>
        <v>0</v>
      </c>
    </row>
    <row r="57" spans="1:7" s="4" customFormat="1" ht="31" customHeight="1">
      <c r="A57" s="11" t="s">
        <v>65</v>
      </c>
      <c r="B57" s="23" t="s">
        <v>107</v>
      </c>
      <c r="C57" s="8">
        <v>1</v>
      </c>
      <c r="D57" s="8" t="s">
        <v>2</v>
      </c>
      <c r="E57" s="9"/>
      <c r="F57" s="10">
        <f t="shared" ref="F57" si="60">C57*E57</f>
        <v>0</v>
      </c>
      <c r="G57" s="10">
        <f t="shared" ref="G57" si="61">F57*1.2</f>
        <v>0</v>
      </c>
    </row>
    <row r="58" spans="1:7" s="4" customFormat="1" ht="31" customHeight="1">
      <c r="A58" s="11" t="s">
        <v>66</v>
      </c>
      <c r="B58" s="23" t="s">
        <v>108</v>
      </c>
      <c r="C58" s="8">
        <v>1</v>
      </c>
      <c r="D58" s="8" t="s">
        <v>2</v>
      </c>
      <c r="E58" s="9"/>
      <c r="F58" s="10">
        <f t="shared" ref="F58" si="62">C58*E58</f>
        <v>0</v>
      </c>
      <c r="G58" s="10">
        <f t="shared" ref="G58" si="63">F58*1.2</f>
        <v>0</v>
      </c>
    </row>
    <row r="59" spans="1:7" s="4" customFormat="1" ht="31" customHeight="1">
      <c r="A59" s="11" t="s">
        <v>67</v>
      </c>
      <c r="B59" s="23" t="s">
        <v>109</v>
      </c>
      <c r="C59" s="8">
        <v>1</v>
      </c>
      <c r="D59" s="8" t="s">
        <v>2</v>
      </c>
      <c r="E59" s="9"/>
      <c r="F59" s="10">
        <f t="shared" ref="F59" si="64">C59*E59</f>
        <v>0</v>
      </c>
      <c r="G59" s="10">
        <f t="shared" ref="G59" si="65">F59*1.2</f>
        <v>0</v>
      </c>
    </row>
    <row r="60" spans="1:7" s="4" customFormat="1" ht="31" customHeight="1">
      <c r="A60" s="11" t="s">
        <v>68</v>
      </c>
      <c r="B60" s="23" t="s">
        <v>110</v>
      </c>
      <c r="C60" s="8">
        <v>1</v>
      </c>
      <c r="D60" s="8" t="s">
        <v>2</v>
      </c>
      <c r="E60" s="9"/>
      <c r="F60" s="10">
        <f t="shared" ref="F60:F61" si="66">C60*E60</f>
        <v>0</v>
      </c>
      <c r="G60" s="10">
        <f t="shared" ref="G60:G61" si="67">F60*1.2</f>
        <v>0</v>
      </c>
    </row>
    <row r="61" spans="1:7" s="4" customFormat="1" ht="31" customHeight="1">
      <c r="A61" s="11" t="s">
        <v>69</v>
      </c>
      <c r="B61" s="23" t="s">
        <v>111</v>
      </c>
      <c r="C61" s="8">
        <v>2</v>
      </c>
      <c r="D61" s="8" t="s">
        <v>2</v>
      </c>
      <c r="E61" s="9"/>
      <c r="F61" s="10">
        <f t="shared" si="66"/>
        <v>0</v>
      </c>
      <c r="G61" s="10">
        <f t="shared" si="67"/>
        <v>0</v>
      </c>
    </row>
    <row r="62" spans="1:7" s="4" customFormat="1" ht="31" customHeight="1">
      <c r="A62" s="11" t="s">
        <v>70</v>
      </c>
      <c r="B62" s="23" t="s">
        <v>112</v>
      </c>
      <c r="C62" s="8">
        <v>4</v>
      </c>
      <c r="D62" s="8" t="s">
        <v>2</v>
      </c>
      <c r="E62" s="9"/>
      <c r="F62" s="10">
        <f t="shared" ref="F62" si="68">C62*E62</f>
        <v>0</v>
      </c>
      <c r="G62" s="10">
        <f t="shared" ref="G62" si="69">F62*1.2</f>
        <v>0</v>
      </c>
    </row>
    <row r="63" spans="1:7" s="4" customFormat="1" ht="31" customHeight="1">
      <c r="A63" s="11" t="s">
        <v>71</v>
      </c>
      <c r="B63" s="23" t="s">
        <v>113</v>
      </c>
      <c r="C63" s="8">
        <v>3</v>
      </c>
      <c r="D63" s="8" t="s">
        <v>2</v>
      </c>
      <c r="E63" s="9"/>
      <c r="F63" s="10">
        <f t="shared" ref="F63" si="70">C63*E63</f>
        <v>0</v>
      </c>
      <c r="G63" s="10">
        <f t="shared" ref="G63" si="71">F63*1.2</f>
        <v>0</v>
      </c>
    </row>
    <row r="64" spans="1:7" s="4" customFormat="1" ht="31" customHeight="1">
      <c r="A64" s="11" t="s">
        <v>72</v>
      </c>
      <c r="B64" s="23" t="s">
        <v>114</v>
      </c>
      <c r="C64" s="8">
        <v>5</v>
      </c>
      <c r="D64" s="8" t="s">
        <v>2</v>
      </c>
      <c r="E64" s="9"/>
      <c r="F64" s="10">
        <f t="shared" ref="F64" si="72">C64*E64</f>
        <v>0</v>
      </c>
      <c r="G64" s="10">
        <f t="shared" ref="G64" si="73">F64*1.2</f>
        <v>0</v>
      </c>
    </row>
    <row r="65" spans="1:7" s="4" customFormat="1" ht="31" customHeight="1">
      <c r="A65" s="11" t="s">
        <v>73</v>
      </c>
      <c r="B65" s="23" t="s">
        <v>115</v>
      </c>
      <c r="C65" s="8">
        <v>8</v>
      </c>
      <c r="D65" s="8" t="s">
        <v>2</v>
      </c>
      <c r="E65" s="9"/>
      <c r="F65" s="10">
        <f t="shared" ref="F65" si="74">C65*E65</f>
        <v>0</v>
      </c>
      <c r="G65" s="10">
        <f t="shared" ref="G65" si="75">F65*1.2</f>
        <v>0</v>
      </c>
    </row>
    <row r="66" spans="1:7" s="4" customFormat="1" ht="31" customHeight="1">
      <c r="A66" s="11" t="s">
        <v>84</v>
      </c>
      <c r="B66" s="23" t="s">
        <v>83</v>
      </c>
      <c r="C66" s="8" t="s">
        <v>146</v>
      </c>
      <c r="D66" s="8"/>
      <c r="E66" s="9"/>
      <c r="F66" s="10"/>
      <c r="G66" s="10"/>
    </row>
    <row r="67" spans="1:7" ht="30" customHeight="1">
      <c r="A67" s="26" t="s">
        <v>74</v>
      </c>
      <c r="B67" s="27"/>
      <c r="C67" s="28" t="s">
        <v>5</v>
      </c>
      <c r="D67" s="29"/>
      <c r="E67" s="30"/>
      <c r="F67" s="57">
        <f>SUM(F68:F77)</f>
        <v>0</v>
      </c>
      <c r="G67" s="58">
        <f>SUM(G68:G77)</f>
        <v>0</v>
      </c>
    </row>
    <row r="68" spans="1:7" s="4" customFormat="1" ht="31" customHeight="1">
      <c r="A68" s="11" t="s">
        <v>75</v>
      </c>
      <c r="B68" s="23" t="s">
        <v>116</v>
      </c>
      <c r="C68" s="8">
        <v>6</v>
      </c>
      <c r="D68" s="8" t="s">
        <v>2</v>
      </c>
      <c r="E68" s="9"/>
      <c r="F68" s="10">
        <f t="shared" ref="F68" si="76">C68*E68</f>
        <v>0</v>
      </c>
      <c r="G68" s="10">
        <f t="shared" ref="G68" si="77">F68*1.2</f>
        <v>0</v>
      </c>
    </row>
    <row r="69" spans="1:7" s="4" customFormat="1" ht="31" customHeight="1">
      <c r="A69" s="11" t="s">
        <v>76</v>
      </c>
      <c r="B69" s="23" t="s">
        <v>117</v>
      </c>
      <c r="C69" s="8">
        <v>17</v>
      </c>
      <c r="D69" s="8" t="s">
        <v>2</v>
      </c>
      <c r="E69" s="9"/>
      <c r="F69" s="10">
        <f t="shared" ref="F69" si="78">C69*E69</f>
        <v>0</v>
      </c>
      <c r="G69" s="10">
        <f t="shared" ref="G69" si="79">F69*1.2</f>
        <v>0</v>
      </c>
    </row>
    <row r="70" spans="1:7" s="4" customFormat="1" ht="31" customHeight="1">
      <c r="A70" s="11" t="s">
        <v>77</v>
      </c>
      <c r="B70" s="23" t="s">
        <v>118</v>
      </c>
      <c r="C70" s="8">
        <v>10</v>
      </c>
      <c r="D70" s="8" t="s">
        <v>2</v>
      </c>
      <c r="E70" s="9"/>
      <c r="F70" s="10">
        <f t="shared" ref="F70" si="80">C70*E70</f>
        <v>0</v>
      </c>
      <c r="G70" s="10">
        <f t="shared" ref="G70" si="81">F70*1.2</f>
        <v>0</v>
      </c>
    </row>
    <row r="71" spans="1:7" s="4" customFormat="1" ht="31" customHeight="1">
      <c r="A71" s="11" t="s">
        <v>78</v>
      </c>
      <c r="B71" s="23" t="s">
        <v>119</v>
      </c>
      <c r="C71" s="8">
        <v>6</v>
      </c>
      <c r="D71" s="8" t="s">
        <v>2</v>
      </c>
      <c r="E71" s="9"/>
      <c r="F71" s="10">
        <f t="shared" ref="F71" si="82">C71*E71</f>
        <v>0</v>
      </c>
      <c r="G71" s="10">
        <f t="shared" ref="G71" si="83">F71*1.2</f>
        <v>0</v>
      </c>
    </row>
    <row r="72" spans="1:7" s="4" customFormat="1" ht="31" customHeight="1">
      <c r="A72" s="11" t="s">
        <v>79</v>
      </c>
      <c r="B72" s="23" t="s">
        <v>120</v>
      </c>
      <c r="C72" s="8">
        <v>5</v>
      </c>
      <c r="D72" s="8" t="s">
        <v>2</v>
      </c>
      <c r="E72" s="9"/>
      <c r="F72" s="10">
        <f t="shared" ref="F72" si="84">C72*E72</f>
        <v>0</v>
      </c>
      <c r="G72" s="10">
        <f t="shared" ref="G72" si="85">F72*1.2</f>
        <v>0</v>
      </c>
    </row>
    <row r="73" spans="1:7" s="4" customFormat="1" ht="31" customHeight="1">
      <c r="A73" s="11" t="s">
        <v>80</v>
      </c>
      <c r="B73" s="23" t="s">
        <v>121</v>
      </c>
      <c r="C73" s="8">
        <v>7</v>
      </c>
      <c r="D73" s="8" t="s">
        <v>2</v>
      </c>
      <c r="E73" s="9"/>
      <c r="F73" s="10">
        <f t="shared" ref="F73:F74" si="86">C73*E73</f>
        <v>0</v>
      </c>
      <c r="G73" s="10">
        <f t="shared" ref="G73:G74" si="87">F73*1.2</f>
        <v>0</v>
      </c>
    </row>
    <row r="74" spans="1:7" s="4" customFormat="1" ht="31" customHeight="1">
      <c r="A74" s="11" t="s">
        <v>81</v>
      </c>
      <c r="B74" s="23" t="s">
        <v>122</v>
      </c>
      <c r="C74" s="8">
        <v>3</v>
      </c>
      <c r="D74" s="8" t="s">
        <v>2</v>
      </c>
      <c r="E74" s="9"/>
      <c r="F74" s="10">
        <f t="shared" si="86"/>
        <v>0</v>
      </c>
      <c r="G74" s="10">
        <f t="shared" si="87"/>
        <v>0</v>
      </c>
    </row>
    <row r="75" spans="1:7" s="4" customFormat="1" ht="31" customHeight="1">
      <c r="A75" s="11" t="s">
        <v>82</v>
      </c>
      <c r="B75" s="23" t="s">
        <v>148</v>
      </c>
      <c r="C75" s="8">
        <v>1</v>
      </c>
      <c r="D75" s="8" t="s">
        <v>2</v>
      </c>
      <c r="E75" s="9"/>
      <c r="F75" s="10">
        <f t="shared" ref="F75" si="88">C75*E75</f>
        <v>0</v>
      </c>
      <c r="G75" s="10">
        <f t="shared" ref="G75" si="89">F75*1.2</f>
        <v>0</v>
      </c>
    </row>
    <row r="76" spans="1:7" s="4" customFormat="1" ht="31" customHeight="1">
      <c r="A76" s="11" t="s">
        <v>143</v>
      </c>
      <c r="B76" s="23" t="s">
        <v>83</v>
      </c>
      <c r="C76" s="8" t="s">
        <v>146</v>
      </c>
      <c r="D76" s="8"/>
      <c r="E76" s="9"/>
      <c r="F76" s="10"/>
      <c r="G76" s="10"/>
    </row>
    <row r="77" spans="1:7" s="4" customFormat="1" ht="31" customHeight="1">
      <c r="A77" s="11" t="s">
        <v>147</v>
      </c>
      <c r="B77" s="23" t="s">
        <v>149</v>
      </c>
      <c r="C77" s="8">
        <v>1</v>
      </c>
      <c r="D77" s="8" t="s">
        <v>30</v>
      </c>
      <c r="E77" s="9"/>
      <c r="F77" s="10">
        <f t="shared" ref="F77" si="90">C77*E77</f>
        <v>0</v>
      </c>
      <c r="G77" s="10">
        <f t="shared" ref="G77" si="91">F77*1.2</f>
        <v>0</v>
      </c>
    </row>
    <row r="78" spans="1:7" ht="30" customHeight="1">
      <c r="A78" s="26" t="s">
        <v>124</v>
      </c>
      <c r="B78" s="27"/>
      <c r="C78" s="28" t="s">
        <v>5</v>
      </c>
      <c r="D78" s="29"/>
      <c r="E78" s="30"/>
      <c r="F78" s="57">
        <f>SUM(F79:F84)</f>
        <v>0</v>
      </c>
      <c r="G78" s="58">
        <f>SUM(G79:G84)</f>
        <v>0</v>
      </c>
    </row>
    <row r="79" spans="1:7" s="4" customFormat="1" ht="31" customHeight="1">
      <c r="A79" s="11" t="s">
        <v>123</v>
      </c>
      <c r="B79" s="23" t="s">
        <v>125</v>
      </c>
      <c r="C79" s="8">
        <v>6</v>
      </c>
      <c r="D79" s="8" t="s">
        <v>2</v>
      </c>
      <c r="E79" s="9"/>
      <c r="F79" s="10">
        <f t="shared" ref="F79" si="92">C79*E79</f>
        <v>0</v>
      </c>
      <c r="G79" s="10">
        <f t="shared" ref="G79" si="93">F79*1.2</f>
        <v>0</v>
      </c>
    </row>
    <row r="80" spans="1:7" s="4" customFormat="1" ht="31" customHeight="1">
      <c r="A80" s="11" t="s">
        <v>126</v>
      </c>
      <c r="B80" s="23" t="s">
        <v>128</v>
      </c>
      <c r="C80" s="8">
        <v>3</v>
      </c>
      <c r="D80" s="8" t="s">
        <v>2</v>
      </c>
      <c r="E80" s="9"/>
      <c r="F80" s="10">
        <f t="shared" ref="F80" si="94">C80*E80</f>
        <v>0</v>
      </c>
      <c r="G80" s="10">
        <f t="shared" ref="G80" si="95">F80*1.2</f>
        <v>0</v>
      </c>
    </row>
    <row r="81" spans="1:7" s="4" customFormat="1" ht="31" customHeight="1">
      <c r="A81" s="11" t="s">
        <v>127</v>
      </c>
      <c r="B81" s="23" t="s">
        <v>129</v>
      </c>
      <c r="C81" s="8">
        <v>3</v>
      </c>
      <c r="D81" s="8" t="s">
        <v>2</v>
      </c>
      <c r="E81" s="9"/>
      <c r="F81" s="10">
        <f t="shared" ref="F81" si="96">C81*E81</f>
        <v>0</v>
      </c>
      <c r="G81" s="10">
        <f t="shared" ref="G81" si="97">F81*1.2</f>
        <v>0</v>
      </c>
    </row>
    <row r="82" spans="1:7" s="4" customFormat="1" ht="31" customHeight="1">
      <c r="A82" s="11" t="s">
        <v>130</v>
      </c>
      <c r="B82" s="23" t="s">
        <v>131</v>
      </c>
      <c r="C82" s="8">
        <v>1</v>
      </c>
      <c r="D82" s="8" t="s">
        <v>2</v>
      </c>
      <c r="E82" s="9"/>
      <c r="F82" s="10">
        <f t="shared" ref="F82:F84" si="98">C82*E82</f>
        <v>0</v>
      </c>
      <c r="G82" s="10">
        <f t="shared" ref="G82:G84" si="99">F82*1.2</f>
        <v>0</v>
      </c>
    </row>
    <row r="83" spans="1:7" s="4" customFormat="1" ht="31" customHeight="1">
      <c r="A83" s="11" t="s">
        <v>132</v>
      </c>
      <c r="B83" s="23" t="s">
        <v>150</v>
      </c>
      <c r="C83" s="8">
        <v>1</v>
      </c>
      <c r="D83" s="8" t="s">
        <v>30</v>
      </c>
      <c r="E83" s="9"/>
      <c r="F83" s="10">
        <f t="shared" si="98"/>
        <v>0</v>
      </c>
      <c r="G83" s="10">
        <f t="shared" si="99"/>
        <v>0</v>
      </c>
    </row>
    <row r="84" spans="1:7" s="4" customFormat="1" ht="31" customHeight="1">
      <c r="A84" s="11" t="s">
        <v>134</v>
      </c>
      <c r="B84" s="23" t="s">
        <v>133</v>
      </c>
      <c r="C84" s="8">
        <v>1</v>
      </c>
      <c r="D84" s="8" t="s">
        <v>30</v>
      </c>
      <c r="E84" s="9"/>
      <c r="F84" s="10">
        <f t="shared" si="98"/>
        <v>0</v>
      </c>
      <c r="G84" s="10">
        <f t="shared" si="99"/>
        <v>0</v>
      </c>
    </row>
    <row r="85" spans="1:7" s="4" customFormat="1" ht="30" customHeight="1">
      <c r="A85" s="25"/>
      <c r="B85" s="25"/>
      <c r="C85" s="25"/>
      <c r="D85" s="25"/>
      <c r="E85" s="25"/>
      <c r="F85" s="25"/>
      <c r="G85" s="25"/>
    </row>
    <row r="86" spans="1:7" s="4" customFormat="1" ht="33" customHeight="1" thickBot="1">
      <c r="A86" s="25"/>
      <c r="B86" s="25"/>
      <c r="C86" s="25"/>
      <c r="D86" s="25"/>
      <c r="E86" s="25"/>
      <c r="F86" s="25"/>
      <c r="G86" s="25"/>
    </row>
    <row r="87" spans="1:7" s="4" customFormat="1" ht="33" customHeight="1" thickBot="1">
      <c r="A87" s="51"/>
      <c r="B87" s="52"/>
      <c r="C87" s="53" t="s">
        <v>20</v>
      </c>
      <c r="D87" s="54"/>
      <c r="E87" s="55"/>
      <c r="F87" s="24">
        <f>F78+F67+F56+F44+F38+F31+F25+F19+F14+F9</f>
        <v>0</v>
      </c>
      <c r="G87" s="24">
        <f>G78+G67+G56+G44+G38+G31+G25+G19+G14+G9</f>
        <v>0</v>
      </c>
    </row>
    <row r="88" spans="1:7" s="4" customFormat="1" ht="33" customHeight="1" thickBot="1">
      <c r="A88" s="51"/>
      <c r="B88" s="52"/>
      <c r="C88" s="48" t="s">
        <v>21</v>
      </c>
      <c r="D88" s="49"/>
      <c r="E88" s="50"/>
      <c r="F88" s="7">
        <f>F87</f>
        <v>0</v>
      </c>
      <c r="G88" s="7">
        <f>G87</f>
        <v>0</v>
      </c>
    </row>
  </sheetData>
  <mergeCells count="33">
    <mergeCell ref="C88:E88"/>
    <mergeCell ref="A88:B88"/>
    <mergeCell ref="A86:G86"/>
    <mergeCell ref="A87:B87"/>
    <mergeCell ref="C87:E87"/>
    <mergeCell ref="A1:G1"/>
    <mergeCell ref="A9:E9"/>
    <mergeCell ref="A2:G2"/>
    <mergeCell ref="C19:E19"/>
    <mergeCell ref="C25:E25"/>
    <mergeCell ref="A25:B25"/>
    <mergeCell ref="A19:B19"/>
    <mergeCell ref="A4:G4"/>
    <mergeCell ref="B3:G3"/>
    <mergeCell ref="B11:G11"/>
    <mergeCell ref="B5:G5"/>
    <mergeCell ref="A14:B14"/>
    <mergeCell ref="C14:E14"/>
    <mergeCell ref="A38:B38"/>
    <mergeCell ref="C38:E38"/>
    <mergeCell ref="C31:E31"/>
    <mergeCell ref="A31:B31"/>
    <mergeCell ref="A10:G10"/>
    <mergeCell ref="B12:G12"/>
    <mergeCell ref="A85:G85"/>
    <mergeCell ref="A44:B44"/>
    <mergeCell ref="C44:E44"/>
    <mergeCell ref="A56:B56"/>
    <mergeCell ref="C56:E56"/>
    <mergeCell ref="A67:B67"/>
    <mergeCell ref="C67:E67"/>
    <mergeCell ref="A78:B78"/>
    <mergeCell ref="C78:E78"/>
  </mergeCells>
  <printOptions horizontalCentered="1" verticalCentered="1" gridLines="1"/>
  <pageMargins left="0.39370078740157483" right="0.39370078740157483" top="0.39370078740157483" bottom="0.39370078740157483" header="0.31496062992125984" footer="0.31496062992125984"/>
  <pageSetup paperSize="8" scale="63"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alexa de Thy</cp:lastModifiedBy>
  <cp:lastPrinted>2024-04-07T08:20:58Z</cp:lastPrinted>
  <dcterms:created xsi:type="dcterms:W3CDTF">2020-01-29T17:21:55Z</dcterms:created>
  <dcterms:modified xsi:type="dcterms:W3CDTF">2025-11-27T09:46:44Z</dcterms:modified>
</cp:coreProperties>
</file>